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tabRatio="607" activeTab="1"/>
  </bookViews>
  <sheets>
    <sheet name="COMPTE RESULTAT" sheetId="3" r:id="rId1"/>
    <sheet name="BILAN SIMPLIFIE" sheetId="4" r:id="rId2"/>
    <sheet name="ANNEXE" sheetId="6" r:id="rId3"/>
  </sheets>
  <definedNames>
    <definedName name="Print_Area" localSheetId="1">'BILAN SIMPLIFIE'!$B$2:$I$17</definedName>
    <definedName name="Print_Area" localSheetId="0">'COMPTE RESULTAT'!$B$2:$G$20</definedName>
    <definedName name="_xlnm.Print_Area" localSheetId="2">ANNEXE!$A$1:$J$26</definedName>
    <definedName name="_xlnm.Print_Area" localSheetId="1">'BILAN SIMPLIFIE'!$B$2:$I$17</definedName>
    <definedName name="_xlnm.Print_Area" localSheetId="0">'COMPTE RESULTAT'!$B$2:$G$20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4"/>
  <c r="C6" i="3"/>
  <c r="G19" l="1"/>
  <c r="E17" i="4"/>
  <c r="F17"/>
  <c r="C17"/>
  <c r="I17"/>
  <c r="H17"/>
  <c r="F19" i="3"/>
  <c r="D19"/>
  <c r="C19"/>
  <c r="F16" i="6"/>
  <c r="D20" i="3" l="1"/>
  <c r="C20"/>
</calcChain>
</file>

<file path=xl/sharedStrings.xml><?xml version="1.0" encoding="utf-8"?>
<sst xmlns="http://schemas.openxmlformats.org/spreadsheetml/2006/main" count="104" uniqueCount="70">
  <si>
    <t>TOTAL</t>
  </si>
  <si>
    <t>CHARGES</t>
  </si>
  <si>
    <t>EXERCICE N</t>
  </si>
  <si>
    <t>EXERCICE N-1</t>
  </si>
  <si>
    <t>PRODUITS</t>
  </si>
  <si>
    <t>Charges d'exploitation (I)</t>
  </si>
  <si>
    <t>Produits d'exploitation (I)</t>
  </si>
  <si>
    <t>Banque (Frais, prélèvements…)</t>
  </si>
  <si>
    <t>Nourriture</t>
  </si>
  <si>
    <t>Presse</t>
  </si>
  <si>
    <t>Transports</t>
  </si>
  <si>
    <t>Charges financières (II)</t>
  </si>
  <si>
    <t>Produits financiers (II)</t>
  </si>
  <si>
    <t>Charges exceptionnelles (III)</t>
  </si>
  <si>
    <t>Produits exceptionnels (III)</t>
  </si>
  <si>
    <t>Engagement à réaliser sur contribution de financement (IV)</t>
  </si>
  <si>
    <t>TOTAL (I + II + III + IV)</t>
  </si>
  <si>
    <t>Solde créditeur: Excédent</t>
  </si>
  <si>
    <t>Solde débiteur: Déficit</t>
  </si>
  <si>
    <t>ACTIF</t>
  </si>
  <si>
    <t>PASSIF</t>
  </si>
  <si>
    <t>Brut</t>
  </si>
  <si>
    <t>Amortissement et dépréciation</t>
  </si>
  <si>
    <t>Net</t>
  </si>
  <si>
    <t>Actif immobilisé (I)</t>
  </si>
  <si>
    <t>Fonds syndicaux</t>
  </si>
  <si>
    <t>Actif incorporel</t>
  </si>
  <si>
    <t>Réserves</t>
  </si>
  <si>
    <t>Actif corporel</t>
  </si>
  <si>
    <t>Report à nouveau</t>
  </si>
  <si>
    <t>Actif financier</t>
  </si>
  <si>
    <t>Résultat</t>
  </si>
  <si>
    <t>Actif circulant (II)</t>
  </si>
  <si>
    <t>Stock et fournitures</t>
  </si>
  <si>
    <t>Créances</t>
  </si>
  <si>
    <t>Dettes financières</t>
  </si>
  <si>
    <t>Dettes diverses</t>
  </si>
  <si>
    <t>Abonnements</t>
  </si>
  <si>
    <t>Divers (Matériel…)</t>
  </si>
  <si>
    <t>Achats</t>
  </si>
  <si>
    <t>1. Ci-après le tableau de détermination des ressources:</t>
  </si>
  <si>
    <t>COTISATIONS RECUES</t>
  </si>
  <si>
    <t>-</t>
  </si>
  <si>
    <t>SUBVENTIONS RECUES</t>
  </si>
  <si>
    <t>+</t>
  </si>
  <si>
    <t>PRODUITS FINANCIERS PERCUS</t>
  </si>
  <si>
    <t>TOTAL DES RESSOURCES</t>
  </si>
  <si>
    <t>=</t>
  </si>
  <si>
    <t>REVERSEMENTS DE COTISATIONS</t>
  </si>
  <si>
    <t>AUTRES PRODUITS D'EXPLOITATION PERCUES</t>
  </si>
  <si>
    <t xml:space="preserve"> </t>
  </si>
  <si>
    <t>BIENS IMMOBILIERS : NEANT</t>
  </si>
  <si>
    <t>CONTRIBUTION EN NATURE : NEANT</t>
  </si>
  <si>
    <t>SALARIES EMPLOYES: NEANT</t>
  </si>
  <si>
    <t>PERSONNES MORALES CONTROLEES: NEANT</t>
  </si>
  <si>
    <t>CONTRIBUTION PUBLIQUES DE FINANCEMENT: NEANT</t>
  </si>
  <si>
    <t>OBLIGATIONS CONTRACTUELLES D'ACTIONS DE SOLIDARITE: NEANT</t>
  </si>
  <si>
    <t>APPORTS AVEC DROIT DE REPRISE: NEANT</t>
  </si>
  <si>
    <t>Provisions</t>
  </si>
  <si>
    <t>Fonds dédiés</t>
  </si>
  <si>
    <t>Dettes</t>
  </si>
  <si>
    <t>Disponibilités solde banque</t>
  </si>
  <si>
    <t>Compte de régularisation</t>
  </si>
  <si>
    <t>cotisations nettes</t>
  </si>
  <si>
    <t>subventions</t>
  </si>
  <si>
    <t>contributions</t>
  </si>
  <si>
    <t>autres produits</t>
  </si>
  <si>
    <t>COMPTE DE RESULTAT SIMPLIFIE - ANNEE 2025 - CGT OPH 65 - N° D 00007012</t>
  </si>
  <si>
    <t>ANNEXE - ANNEE 2025 - CGT OPH 65 - N° D 00007012</t>
  </si>
  <si>
    <t>BILAN SIMPLIFIE - ANNEE 2025- CGT OPH 65 - N° D 00007012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</si>
</sst>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29" xfId="0" applyNumberFormat="1" applyBorder="1" applyAlignment="1">
      <alignment horizontal="center" vertical="center" wrapText="1"/>
    </xf>
    <xf numFmtId="4" fontId="0" fillId="0" borderId="11" xfId="0" applyNumberForma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6" fillId="0" borderId="3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1" fontId="0" fillId="0" borderId="11" xfId="0" applyNumberForma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0" fillId="0" borderId="19" xfId="0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23"/>
  <sheetViews>
    <sheetView workbookViewId="0">
      <selection activeCell="C12" sqref="C12"/>
    </sheetView>
  </sheetViews>
  <sheetFormatPr baseColWidth="10" defaultColWidth="10.7109375" defaultRowHeight="15"/>
  <cols>
    <col min="2" max="2" width="44.5703125" customWidth="1"/>
    <col min="3" max="4" width="9.85546875" bestFit="1" customWidth="1"/>
    <col min="5" max="5" width="47" customWidth="1"/>
    <col min="6" max="6" width="11" customWidth="1"/>
    <col min="7" max="7" width="9.85546875" bestFit="1" customWidth="1"/>
  </cols>
  <sheetData>
    <row r="1" spans="2:7" ht="15.75" thickBot="1"/>
    <row r="2" spans="2:7" ht="19.5" thickBot="1">
      <c r="B2" s="79" t="s">
        <v>67</v>
      </c>
      <c r="C2" s="80"/>
      <c r="D2" s="80"/>
      <c r="E2" s="80"/>
      <c r="F2" s="80"/>
      <c r="G2" s="81"/>
    </row>
    <row r="3" spans="2:7">
      <c r="B3" s="82"/>
      <c r="C3" s="82"/>
      <c r="D3" s="82"/>
      <c r="E3" s="82"/>
      <c r="F3" s="82"/>
      <c r="G3" s="82"/>
    </row>
    <row r="4" spans="2:7" ht="15.75" thickBot="1"/>
    <row r="5" spans="2:7" ht="32.25" thickBot="1">
      <c r="B5" s="4" t="s">
        <v>1</v>
      </c>
      <c r="C5" s="5" t="s">
        <v>2</v>
      </c>
      <c r="D5" s="6" t="s">
        <v>3</v>
      </c>
      <c r="E5" s="7" t="s">
        <v>4</v>
      </c>
      <c r="F5" s="5" t="s">
        <v>2</v>
      </c>
      <c r="G5" s="6" t="s">
        <v>3</v>
      </c>
    </row>
    <row r="6" spans="2:7" ht="15.75">
      <c r="B6" s="53" t="s">
        <v>5</v>
      </c>
      <c r="C6" s="71">
        <f>SUM(C7:C15)</f>
        <v>506.3</v>
      </c>
      <c r="D6" s="72">
        <v>170.3</v>
      </c>
      <c r="E6" s="45" t="s">
        <v>6</v>
      </c>
      <c r="F6" s="48">
        <v>793.3</v>
      </c>
      <c r="G6" s="48">
        <v>718.05</v>
      </c>
    </row>
    <row r="7" spans="2:7" ht="15.75">
      <c r="B7" s="73" t="s">
        <v>39</v>
      </c>
      <c r="C7" s="8">
        <v>305.8</v>
      </c>
      <c r="D7" s="42">
        <v>0</v>
      </c>
      <c r="E7" s="65" t="s">
        <v>63</v>
      </c>
      <c r="F7" s="8">
        <v>793.3</v>
      </c>
      <c r="G7" s="42">
        <v>718.05</v>
      </c>
    </row>
    <row r="8" spans="2:7">
      <c r="B8" s="74" t="s">
        <v>37</v>
      </c>
      <c r="C8" s="67">
        <v>0</v>
      </c>
      <c r="D8" s="41">
        <v>0</v>
      </c>
      <c r="E8" s="66" t="s">
        <v>64</v>
      </c>
      <c r="F8" s="67">
        <v>0</v>
      </c>
      <c r="G8" s="41">
        <v>0</v>
      </c>
    </row>
    <row r="9" spans="2:7">
      <c r="B9" s="75" t="s">
        <v>10</v>
      </c>
      <c r="C9" s="67">
        <v>0</v>
      </c>
      <c r="D9" s="41">
        <v>0</v>
      </c>
      <c r="E9" s="66" t="s">
        <v>65</v>
      </c>
      <c r="F9" s="67">
        <v>0</v>
      </c>
      <c r="G9" s="41">
        <v>0</v>
      </c>
    </row>
    <row r="10" spans="2:7">
      <c r="B10" s="74" t="s">
        <v>38</v>
      </c>
      <c r="C10" s="67">
        <v>0</v>
      </c>
      <c r="D10" s="41">
        <v>0</v>
      </c>
      <c r="E10" s="66" t="s">
        <v>66</v>
      </c>
      <c r="F10" s="67">
        <v>0</v>
      </c>
      <c r="G10" s="41">
        <v>0</v>
      </c>
    </row>
    <row r="11" spans="2:7">
      <c r="B11" s="74" t="s">
        <v>7</v>
      </c>
      <c r="C11" s="10">
        <v>200.5</v>
      </c>
      <c r="D11" s="28">
        <v>170.3</v>
      </c>
      <c r="E11" s="12" t="s">
        <v>50</v>
      </c>
      <c r="F11" s="10" t="s">
        <v>50</v>
      </c>
      <c r="G11" s="11" t="s">
        <v>50</v>
      </c>
    </row>
    <row r="12" spans="2:7">
      <c r="B12" s="74" t="s">
        <v>8</v>
      </c>
      <c r="C12" s="67">
        <v>0</v>
      </c>
      <c r="D12" s="41">
        <v>0</v>
      </c>
      <c r="E12" s="12"/>
      <c r="F12" s="10"/>
      <c r="G12" s="11" t="s">
        <v>50</v>
      </c>
    </row>
    <row r="13" spans="2:7">
      <c r="B13" s="74" t="s">
        <v>9</v>
      </c>
      <c r="C13" s="67">
        <v>0</v>
      </c>
      <c r="D13" s="41">
        <v>0</v>
      </c>
      <c r="E13" s="12" t="s">
        <v>50</v>
      </c>
      <c r="F13" s="10" t="s">
        <v>50</v>
      </c>
      <c r="G13" s="11" t="s">
        <v>50</v>
      </c>
    </row>
    <row r="14" spans="2:7">
      <c r="B14" s="74" t="s">
        <v>50</v>
      </c>
      <c r="C14" s="10"/>
      <c r="D14" s="28"/>
      <c r="E14" s="12"/>
      <c r="F14" s="10"/>
      <c r="G14" s="11"/>
    </row>
    <row r="15" spans="2:7">
      <c r="B15" s="9" t="s">
        <v>50</v>
      </c>
      <c r="C15" s="10" t="s">
        <v>50</v>
      </c>
      <c r="D15" s="28" t="s">
        <v>50</v>
      </c>
      <c r="E15" s="12"/>
      <c r="F15" s="10"/>
      <c r="G15" s="11"/>
    </row>
    <row r="16" spans="2:7" ht="15.75">
      <c r="B16" s="54" t="s">
        <v>11</v>
      </c>
      <c r="C16" s="70">
        <v>0</v>
      </c>
      <c r="D16" s="58">
        <v>0</v>
      </c>
      <c r="E16" s="47" t="s">
        <v>12</v>
      </c>
      <c r="F16" s="70">
        <v>0</v>
      </c>
      <c r="G16" s="58">
        <v>0</v>
      </c>
    </row>
    <row r="17" spans="2:7" ht="15.75">
      <c r="B17" s="54" t="s">
        <v>13</v>
      </c>
      <c r="C17" s="70">
        <v>0</v>
      </c>
      <c r="D17" s="58">
        <v>0</v>
      </c>
      <c r="E17" s="47" t="s">
        <v>14</v>
      </c>
      <c r="F17" s="70">
        <v>0</v>
      </c>
      <c r="G17" s="58">
        <v>0</v>
      </c>
    </row>
    <row r="18" spans="2:7" ht="32.25" thickBot="1">
      <c r="B18" s="76" t="s">
        <v>15</v>
      </c>
      <c r="C18" s="77">
        <v>0</v>
      </c>
      <c r="D18" s="78">
        <v>0</v>
      </c>
      <c r="E18" s="14" t="s">
        <v>50</v>
      </c>
      <c r="F18" s="30" t="s">
        <v>50</v>
      </c>
      <c r="G18" s="13" t="s">
        <v>50</v>
      </c>
    </row>
    <row r="19" spans="2:7" ht="15.75">
      <c r="B19" s="15" t="s">
        <v>16</v>
      </c>
      <c r="C19" s="71">
        <f>C6+C16+C17+C18</f>
        <v>506.3</v>
      </c>
      <c r="D19" s="72">
        <f>D6+D16+D17+D18</f>
        <v>170.3</v>
      </c>
      <c r="E19" s="68" t="s">
        <v>0</v>
      </c>
      <c r="F19" s="71">
        <f>F17+F16+F6</f>
        <v>793.3</v>
      </c>
      <c r="G19" s="72">
        <f>G17+G16+G6</f>
        <v>718.05</v>
      </c>
    </row>
    <row r="20" spans="2:7" ht="16.5" thickBot="1">
      <c r="B20" s="16" t="s">
        <v>17</v>
      </c>
      <c r="C20" s="17">
        <f>F19-C19</f>
        <v>286.99999999999994</v>
      </c>
      <c r="D20" s="17">
        <f>G19-D19</f>
        <v>547.75</v>
      </c>
      <c r="E20" s="69" t="s">
        <v>18</v>
      </c>
      <c r="F20" s="17" t="s">
        <v>50</v>
      </c>
      <c r="G20" s="18"/>
    </row>
    <row r="23" spans="2:7">
      <c r="E23" t="s">
        <v>50</v>
      </c>
    </row>
  </sheetData>
  <mergeCells count="2">
    <mergeCell ref="B2:G2"/>
    <mergeCell ref="B3:G3"/>
  </mergeCells>
  <printOptions horizontalCentered="1" verticalCentered="1"/>
  <pageMargins left="0.51181102362204722" right="0.5118110236220472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9"/>
  <sheetViews>
    <sheetView tabSelected="1" workbookViewId="0">
      <selection activeCell="L11" sqref="L11"/>
    </sheetView>
  </sheetViews>
  <sheetFormatPr baseColWidth="10" defaultColWidth="10.7109375" defaultRowHeight="15"/>
  <cols>
    <col min="2" max="2" width="28.7109375" bestFit="1" customWidth="1"/>
    <col min="4" max="4" width="9.28515625" customWidth="1"/>
    <col min="7" max="7" width="28.140625" bestFit="1" customWidth="1"/>
  </cols>
  <sheetData>
    <row r="1" spans="2:9" ht="15.75" thickBot="1"/>
    <row r="2" spans="2:9" ht="19.5" thickBot="1">
      <c r="B2" s="79" t="s">
        <v>69</v>
      </c>
      <c r="C2" s="80"/>
      <c r="D2" s="80"/>
      <c r="E2" s="80"/>
      <c r="F2" s="80"/>
      <c r="G2" s="80"/>
      <c r="H2" s="80"/>
      <c r="I2" s="81"/>
    </row>
    <row r="3" spans="2:9" ht="15.75" thickBot="1">
      <c r="B3" s="3"/>
      <c r="C3" s="3"/>
      <c r="D3" s="3"/>
      <c r="E3" s="3"/>
      <c r="F3" s="3"/>
      <c r="G3" s="3"/>
      <c r="H3" s="3"/>
      <c r="I3" s="3"/>
    </row>
    <row r="4" spans="2:9" ht="15.75">
      <c r="B4" s="83" t="s">
        <v>19</v>
      </c>
      <c r="C4" s="85">
        <v>2025</v>
      </c>
      <c r="D4" s="85"/>
      <c r="E4" s="85"/>
      <c r="F4" s="19">
        <v>2024</v>
      </c>
      <c r="G4" s="86" t="s">
        <v>20</v>
      </c>
      <c r="H4" s="85">
        <v>2025</v>
      </c>
      <c r="I4" s="89">
        <v>2024</v>
      </c>
    </row>
    <row r="5" spans="2:9" ht="30" customHeight="1" thickBot="1">
      <c r="B5" s="84"/>
      <c r="C5" s="20" t="s">
        <v>21</v>
      </c>
      <c r="D5" s="20" t="s">
        <v>22</v>
      </c>
      <c r="E5" s="20" t="s">
        <v>23</v>
      </c>
      <c r="F5" s="21" t="s">
        <v>23</v>
      </c>
      <c r="G5" s="87"/>
      <c r="H5" s="88"/>
      <c r="I5" s="90"/>
    </row>
    <row r="6" spans="2:9" ht="15.75">
      <c r="B6" s="53" t="s">
        <v>24</v>
      </c>
      <c r="C6" s="59">
        <v>0</v>
      </c>
      <c r="D6" s="59"/>
      <c r="E6" s="59">
        <v>0</v>
      </c>
      <c r="F6" s="60">
        <v>0</v>
      </c>
      <c r="G6" s="45" t="s">
        <v>25</v>
      </c>
      <c r="H6" s="48">
        <v>6466.67</v>
      </c>
      <c r="I6" s="64">
        <v>6179.27</v>
      </c>
    </row>
    <row r="7" spans="2:9" ht="15.75">
      <c r="B7" s="52" t="s">
        <v>26</v>
      </c>
      <c r="C7" s="2">
        <v>0</v>
      </c>
      <c r="D7" s="2"/>
      <c r="E7" s="2">
        <v>0</v>
      </c>
      <c r="F7" s="11">
        <v>0</v>
      </c>
      <c r="G7" s="46" t="s">
        <v>27</v>
      </c>
      <c r="H7" s="2" t="s">
        <v>50</v>
      </c>
      <c r="I7" s="11" t="s">
        <v>50</v>
      </c>
    </row>
    <row r="8" spans="2:9" ht="15.75">
      <c r="B8" s="52" t="s">
        <v>28</v>
      </c>
      <c r="C8" s="2">
        <v>0</v>
      </c>
      <c r="D8" s="2"/>
      <c r="E8" s="2">
        <v>0</v>
      </c>
      <c r="F8" s="11">
        <v>0</v>
      </c>
      <c r="G8" s="46" t="s">
        <v>29</v>
      </c>
      <c r="H8" s="43">
        <f>H6-H9</f>
        <v>6179.67</v>
      </c>
      <c r="I8" s="28">
        <v>5631.52</v>
      </c>
    </row>
    <row r="9" spans="2:9" ht="15.75">
      <c r="B9" s="52" t="s">
        <v>30</v>
      </c>
      <c r="C9" s="2">
        <v>0</v>
      </c>
      <c r="D9" s="2"/>
      <c r="E9" s="2">
        <v>0</v>
      </c>
      <c r="F9" s="11">
        <v>0</v>
      </c>
      <c r="G9" s="46" t="s">
        <v>31</v>
      </c>
      <c r="H9" s="44">
        <v>287</v>
      </c>
      <c r="I9" s="11">
        <v>547.75</v>
      </c>
    </row>
    <row r="10" spans="2:9" ht="15.75">
      <c r="B10" s="22"/>
      <c r="C10" s="2"/>
      <c r="D10" s="2"/>
      <c r="E10" s="2"/>
      <c r="F10" s="11"/>
      <c r="G10" s="46" t="s">
        <v>58</v>
      </c>
      <c r="H10" s="27" t="s">
        <v>50</v>
      </c>
      <c r="I10" s="11" t="s">
        <v>50</v>
      </c>
    </row>
    <row r="11" spans="2:9" ht="15.75">
      <c r="B11" s="54" t="s">
        <v>32</v>
      </c>
      <c r="C11" s="49">
        <v>0</v>
      </c>
      <c r="D11" s="49" t="s">
        <v>50</v>
      </c>
      <c r="E11" s="49">
        <v>0</v>
      </c>
      <c r="F11" s="58">
        <v>0</v>
      </c>
      <c r="G11" s="47" t="s">
        <v>60</v>
      </c>
      <c r="H11" s="49">
        <v>0</v>
      </c>
      <c r="I11" s="50">
        <v>0</v>
      </c>
    </row>
    <row r="12" spans="2:9" ht="15.75">
      <c r="B12" s="52" t="s">
        <v>33</v>
      </c>
      <c r="C12" s="2">
        <v>0</v>
      </c>
      <c r="D12" s="2"/>
      <c r="E12" s="2">
        <v>0</v>
      </c>
      <c r="F12" s="11">
        <v>0</v>
      </c>
      <c r="G12" s="46" t="s">
        <v>59</v>
      </c>
      <c r="H12" s="2"/>
      <c r="I12" s="11"/>
    </row>
    <row r="13" spans="2:9" ht="15.75">
      <c r="B13" s="52" t="s">
        <v>34</v>
      </c>
      <c r="C13" s="2">
        <v>0</v>
      </c>
      <c r="D13" s="2"/>
      <c r="E13" s="2">
        <v>0</v>
      </c>
      <c r="F13" s="11">
        <v>0</v>
      </c>
      <c r="G13" s="46" t="s">
        <v>35</v>
      </c>
      <c r="H13" s="2"/>
      <c r="I13" s="11"/>
    </row>
    <row r="14" spans="2:9" ht="15.75">
      <c r="B14" s="54" t="s">
        <v>61</v>
      </c>
      <c r="C14" s="49">
        <v>6466.67</v>
      </c>
      <c r="D14" s="49"/>
      <c r="E14" s="56">
        <v>6466.67</v>
      </c>
      <c r="F14" s="57">
        <v>6179.27</v>
      </c>
      <c r="G14" s="46" t="s">
        <v>36</v>
      </c>
      <c r="H14" s="2"/>
      <c r="I14" s="11"/>
    </row>
    <row r="15" spans="2:9" ht="15.75">
      <c r="B15" s="55" t="s">
        <v>62</v>
      </c>
      <c r="C15" s="49"/>
      <c r="D15" s="49"/>
      <c r="E15" s="56"/>
      <c r="F15" s="57"/>
      <c r="G15" s="51" t="s">
        <v>62</v>
      </c>
      <c r="H15" s="49">
        <v>0</v>
      </c>
      <c r="I15" s="50">
        <v>0</v>
      </c>
    </row>
    <row r="16" spans="2:9" ht="16.5" thickBot="1">
      <c r="B16" s="23" t="s">
        <v>50</v>
      </c>
      <c r="C16" s="24"/>
      <c r="D16" s="24"/>
      <c r="E16" s="31"/>
      <c r="F16" s="29"/>
      <c r="G16" s="14" t="s">
        <v>50</v>
      </c>
      <c r="H16" s="25"/>
      <c r="I16" s="13"/>
    </row>
    <row r="17" spans="2:9" ht="16.5" thickBot="1">
      <c r="B17" s="61" t="s">
        <v>0</v>
      </c>
      <c r="C17" s="62">
        <f>C15+C14+C11+C6</f>
        <v>6466.67</v>
      </c>
      <c r="D17" s="62" t="s">
        <v>50</v>
      </c>
      <c r="E17" s="62">
        <f t="shared" ref="E17:F17" si="0">E15+E14+E11+E6</f>
        <v>6466.67</v>
      </c>
      <c r="F17" s="63">
        <f t="shared" si="0"/>
        <v>6179.27</v>
      </c>
      <c r="G17" s="26" t="s">
        <v>0</v>
      </c>
      <c r="H17" s="32">
        <f>H16+H11+H6</f>
        <v>6466.67</v>
      </c>
      <c r="I17" s="32">
        <f>I16+I11+I6</f>
        <v>6179.27</v>
      </c>
    </row>
    <row r="19" spans="2:9">
      <c r="E19" s="33" t="s">
        <v>50</v>
      </c>
    </row>
  </sheetData>
  <mergeCells count="6">
    <mergeCell ref="B2:I2"/>
    <mergeCell ref="B4:B5"/>
    <mergeCell ref="C4:E4"/>
    <mergeCell ref="G4:G5"/>
    <mergeCell ref="H4:H5"/>
    <mergeCell ref="I4:I5"/>
  </mergeCells>
  <printOptions horizontalCentered="1" vertic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workbookViewId="0">
      <selection activeCell="F13" sqref="F13"/>
    </sheetView>
  </sheetViews>
  <sheetFormatPr baseColWidth="10" defaultColWidth="10.7109375" defaultRowHeight="15"/>
  <cols>
    <col min="4" max="4" width="42.5703125" customWidth="1"/>
    <col min="5" max="5" width="4.85546875" customWidth="1"/>
    <col min="6" max="6" width="9.5703125" bestFit="1" customWidth="1"/>
  </cols>
  <sheetData>
    <row r="1" spans="1:8" ht="19.5" thickBot="1">
      <c r="A1" s="91" t="s">
        <v>68</v>
      </c>
      <c r="B1" s="92"/>
      <c r="C1" s="92"/>
      <c r="D1" s="92"/>
      <c r="E1" s="92"/>
      <c r="F1" s="92"/>
      <c r="G1" s="92"/>
      <c r="H1" s="93"/>
    </row>
    <row r="2" spans="1:8" ht="15" customHeight="1">
      <c r="A2" s="34"/>
      <c r="B2" s="34"/>
      <c r="C2" s="34"/>
      <c r="D2" s="34"/>
      <c r="E2" s="34"/>
      <c r="F2" s="34"/>
      <c r="G2" s="34"/>
      <c r="H2" s="34"/>
    </row>
    <row r="3" spans="1:8" ht="15" customHeight="1">
      <c r="A3" s="34"/>
      <c r="B3" s="34"/>
      <c r="C3" s="34"/>
      <c r="D3" s="34"/>
      <c r="E3" s="34"/>
      <c r="F3" s="34"/>
      <c r="G3" s="34"/>
      <c r="H3" s="34"/>
    </row>
    <row r="4" spans="1:8" ht="15" customHeight="1">
      <c r="A4" s="34"/>
      <c r="B4" s="34"/>
      <c r="C4" s="34"/>
      <c r="D4" s="34"/>
      <c r="E4" s="34"/>
      <c r="F4" s="34"/>
      <c r="G4" s="34"/>
      <c r="H4" s="34"/>
    </row>
    <row r="5" spans="1:8" ht="15" customHeight="1">
      <c r="A5" s="34"/>
      <c r="B5" s="34"/>
      <c r="C5" s="34"/>
      <c r="D5" s="34"/>
      <c r="E5" s="34"/>
      <c r="F5" s="34"/>
      <c r="G5" s="34"/>
      <c r="H5" s="34"/>
    </row>
    <row r="6" spans="1:8" ht="15" customHeight="1">
      <c r="A6" s="34"/>
      <c r="B6" s="34"/>
      <c r="C6" s="34"/>
      <c r="D6" s="34"/>
      <c r="E6" s="34"/>
      <c r="F6" s="34"/>
      <c r="G6" s="34"/>
      <c r="H6" s="34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94" t="s">
        <v>40</v>
      </c>
      <c r="C8" s="94"/>
      <c r="D8" s="94"/>
      <c r="E8" s="94"/>
      <c r="F8" s="94"/>
      <c r="G8" s="94"/>
      <c r="H8" s="1"/>
    </row>
    <row r="9" spans="1:8">
      <c r="A9" s="1"/>
      <c r="B9" s="35"/>
      <c r="C9" s="35"/>
      <c r="D9" s="35"/>
      <c r="E9" s="35"/>
      <c r="F9" s="35"/>
      <c r="G9" s="35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36" t="s">
        <v>41</v>
      </c>
      <c r="E11" s="37"/>
      <c r="F11" s="38">
        <v>2255</v>
      </c>
      <c r="G11" s="1"/>
      <c r="H11" s="1"/>
    </row>
    <row r="12" spans="1:8">
      <c r="A12" s="1"/>
      <c r="B12" s="1"/>
      <c r="C12" s="1"/>
      <c r="D12" s="36" t="s">
        <v>48</v>
      </c>
      <c r="E12" s="37" t="s">
        <v>42</v>
      </c>
      <c r="F12" s="38">
        <v>1461.3</v>
      </c>
      <c r="G12" s="1"/>
      <c r="H12" s="1"/>
    </row>
    <row r="13" spans="1:8">
      <c r="A13" s="1"/>
      <c r="B13" s="1"/>
      <c r="C13" s="1"/>
      <c r="D13" s="36" t="s">
        <v>43</v>
      </c>
      <c r="E13" s="37" t="s">
        <v>44</v>
      </c>
      <c r="F13" s="38">
        <v>0</v>
      </c>
      <c r="G13" s="1"/>
      <c r="H13" s="1"/>
    </row>
    <row r="14" spans="1:8">
      <c r="A14" s="1"/>
      <c r="B14" s="1"/>
      <c r="C14" s="1"/>
      <c r="D14" s="36" t="s">
        <v>49</v>
      </c>
      <c r="E14" s="37" t="s">
        <v>44</v>
      </c>
      <c r="F14" s="38">
        <v>0</v>
      </c>
      <c r="G14" s="1"/>
      <c r="H14" s="1"/>
    </row>
    <row r="15" spans="1:8">
      <c r="A15" s="1"/>
      <c r="B15" s="1"/>
      <c r="C15" s="1"/>
      <c r="D15" s="36" t="s">
        <v>45</v>
      </c>
      <c r="E15" s="37" t="s">
        <v>44</v>
      </c>
      <c r="F15" s="38">
        <v>0</v>
      </c>
      <c r="G15" s="1"/>
      <c r="H15" s="1"/>
    </row>
    <row r="16" spans="1:8">
      <c r="A16" s="1"/>
      <c r="B16" s="1"/>
      <c r="C16" s="1"/>
      <c r="D16" s="36" t="s">
        <v>46</v>
      </c>
      <c r="E16" s="37" t="s">
        <v>47</v>
      </c>
      <c r="F16" s="38">
        <f>F11-F12+F13+F14+F15</f>
        <v>793.7</v>
      </c>
      <c r="G16" s="1"/>
      <c r="H16" s="1"/>
    </row>
    <row r="17" spans="1:8">
      <c r="A17" s="1"/>
      <c r="B17" s="1"/>
      <c r="C17" s="1"/>
      <c r="D17" s="35"/>
      <c r="E17" s="1"/>
      <c r="F17" s="39"/>
      <c r="G17" s="1"/>
      <c r="H17" s="1"/>
    </row>
    <row r="18" spans="1:8">
      <c r="A18" s="1"/>
      <c r="B18" s="1"/>
      <c r="C18" s="1"/>
      <c r="D18" s="35"/>
      <c r="E18" s="1"/>
      <c r="F18" s="39"/>
      <c r="G18" s="1"/>
      <c r="H18" s="1"/>
    </row>
    <row r="19" spans="1:8">
      <c r="A19" s="1"/>
      <c r="B19" s="94" t="s">
        <v>52</v>
      </c>
      <c r="C19" s="94"/>
      <c r="D19" s="94"/>
      <c r="E19" s="1"/>
      <c r="F19" s="39"/>
      <c r="G19" s="1"/>
      <c r="H19" s="1"/>
    </row>
    <row r="20" spans="1:8">
      <c r="A20" s="1"/>
      <c r="B20" s="94" t="s">
        <v>51</v>
      </c>
      <c r="C20" s="94"/>
      <c r="D20" s="94"/>
      <c r="E20" s="1"/>
      <c r="F20" s="39"/>
      <c r="G20" s="1"/>
      <c r="H20" s="1"/>
    </row>
    <row r="21" spans="1:8">
      <c r="A21" s="1"/>
      <c r="B21" s="94" t="s">
        <v>53</v>
      </c>
      <c r="C21" s="94"/>
      <c r="D21" s="94"/>
      <c r="E21" s="1"/>
      <c r="F21" s="1"/>
      <c r="G21" s="1"/>
      <c r="H21" s="1"/>
    </row>
    <row r="22" spans="1:8">
      <c r="A22" s="1"/>
      <c r="B22" s="94" t="s">
        <v>54</v>
      </c>
      <c r="C22" s="94"/>
      <c r="D22" s="94"/>
      <c r="E22" s="1"/>
      <c r="F22" s="1"/>
      <c r="G22" s="1"/>
      <c r="H22" s="1"/>
    </row>
    <row r="23" spans="1:8">
      <c r="A23" s="1"/>
      <c r="B23" s="96" t="s">
        <v>55</v>
      </c>
      <c r="C23" s="96"/>
      <c r="D23" s="96"/>
      <c r="E23" s="1"/>
      <c r="F23" s="39"/>
      <c r="G23" s="1"/>
      <c r="H23" s="1"/>
    </row>
    <row r="24" spans="1:8">
      <c r="A24" s="1"/>
      <c r="B24" s="94" t="s">
        <v>56</v>
      </c>
      <c r="C24" s="94"/>
      <c r="D24" s="94"/>
      <c r="E24" s="1"/>
      <c r="F24" s="1"/>
      <c r="G24" s="1"/>
      <c r="H24" s="1"/>
    </row>
    <row r="25" spans="1:8">
      <c r="A25" s="1"/>
      <c r="B25" s="94" t="s">
        <v>57</v>
      </c>
      <c r="C25" s="94"/>
      <c r="D25" s="94"/>
      <c r="E25" s="1"/>
      <c r="F25" s="1"/>
      <c r="G25" s="1"/>
      <c r="H25" s="1"/>
    </row>
    <row r="26" spans="1:8" ht="41.1" customHeight="1">
      <c r="A26" s="1"/>
      <c r="B26" s="95" t="s">
        <v>50</v>
      </c>
      <c r="C26" s="95"/>
      <c r="D26" s="95"/>
      <c r="E26" s="95"/>
      <c r="F26" s="95"/>
      <c r="G26" s="95"/>
      <c r="H26" s="1"/>
    </row>
    <row r="27" spans="1:8">
      <c r="A27" s="1"/>
      <c r="B27" s="40"/>
      <c r="C27" s="40"/>
      <c r="D27" s="40"/>
      <c r="E27" s="40"/>
      <c r="F27" s="40"/>
      <c r="G27" s="40"/>
      <c r="H27" s="1"/>
    </row>
    <row r="28" spans="1:8">
      <c r="A28" s="1"/>
      <c r="B28" s="40"/>
      <c r="C28" s="40"/>
      <c r="D28" s="40"/>
      <c r="E28" s="40"/>
      <c r="F28" s="40"/>
      <c r="G28" s="40"/>
      <c r="H28" s="1"/>
    </row>
    <row r="29" spans="1:8">
      <c r="A29" s="1"/>
      <c r="B29" s="40"/>
      <c r="C29" s="40"/>
      <c r="D29" s="40"/>
      <c r="E29" s="40"/>
      <c r="F29" s="40"/>
      <c r="G29" s="40"/>
      <c r="H29" s="1"/>
    </row>
    <row r="30" spans="1:8">
      <c r="A30" s="1"/>
      <c r="B30" s="40"/>
      <c r="C30" s="40"/>
      <c r="D30" s="40"/>
      <c r="E30" s="40"/>
      <c r="F30" s="40"/>
      <c r="G30" s="40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 ht="111.95" customHeight="1">
      <c r="A33" s="1"/>
      <c r="B33" s="95" t="s">
        <v>50</v>
      </c>
      <c r="C33" s="95"/>
      <c r="D33" s="95"/>
      <c r="E33" s="95"/>
      <c r="F33" s="95"/>
      <c r="G33" s="95"/>
      <c r="H33" s="1"/>
    </row>
  </sheetData>
  <mergeCells count="11">
    <mergeCell ref="A1:H1"/>
    <mergeCell ref="B8:G8"/>
    <mergeCell ref="B26:G26"/>
    <mergeCell ref="B33:G33"/>
    <mergeCell ref="B19:D19"/>
    <mergeCell ref="B20:D20"/>
    <mergeCell ref="B21:D21"/>
    <mergeCell ref="B22:D22"/>
    <mergeCell ref="B23:D23"/>
    <mergeCell ref="B24:D24"/>
    <mergeCell ref="B25:D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COMPTE RESULTAT</vt:lpstr>
      <vt:lpstr>BILAN SIMPLIFIE</vt:lpstr>
      <vt:lpstr>ANNEXE</vt:lpstr>
      <vt:lpstr>'BILAN SIMPLIFIE'!Print_Area</vt:lpstr>
      <vt:lpstr>'COMPTE RESULTAT'!Print_Area</vt:lpstr>
      <vt:lpstr>ANNEXE!Zone_d_impression</vt:lpstr>
      <vt:lpstr>'BILAN SIMPLIFIE'!Zone_d_impression</vt:lpstr>
      <vt:lpstr>'COMPTE RESULTAT'!Zone_d_impression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CGT</dc:creator>
  <cp:lastModifiedBy>tag65@outlook.fr</cp:lastModifiedBy>
  <cp:lastPrinted>2025-09-08T16:43:57Z</cp:lastPrinted>
  <dcterms:created xsi:type="dcterms:W3CDTF">2020-02-29T15:34:57Z</dcterms:created>
  <dcterms:modified xsi:type="dcterms:W3CDTF">2026-04-01T14:19:21Z</dcterms:modified>
</cp:coreProperties>
</file>