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16608" windowHeight="9432"/>
  </bookViews>
  <sheets>
    <sheet name="Bilan" sheetId="1" r:id="rId1"/>
    <sheet name="Feuil1" sheetId="3" r:id="rId2"/>
    <sheet name="Conférence CFR" sheetId="2" r:id="rId3"/>
    <sheet name="Feuil2" sheetId="4" r:id="rId4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5" i="4"/>
  <c r="B15"/>
  <c r="H22" i="3"/>
  <c r="H16"/>
  <c r="H15"/>
  <c r="B10"/>
  <c r="D14" i="2" l="1"/>
  <c r="E12"/>
  <c r="B12"/>
  <c r="E13" i="1"/>
  <c r="B13"/>
</calcChain>
</file>

<file path=xl/sharedStrings.xml><?xml version="1.0" encoding="utf-8"?>
<sst xmlns="http://schemas.openxmlformats.org/spreadsheetml/2006/main" count="76" uniqueCount="53">
  <si>
    <t>Déplacements fédéraux (permanences, CNF, réunion CFR…)</t>
  </si>
  <si>
    <t>Dépenses</t>
  </si>
  <si>
    <t>Remboursements FDSP</t>
  </si>
  <si>
    <t>Recettes</t>
  </si>
  <si>
    <t>Frais de banque</t>
  </si>
  <si>
    <t>Réunions CFR (Déplacements et repas)</t>
  </si>
  <si>
    <t>Conférence CFR</t>
  </si>
  <si>
    <t>Réunion Régionale Eau</t>
  </si>
  <si>
    <t>Dotation FDSP</t>
  </si>
  <si>
    <t>Abonnements (CIG, Microsoft,  Zoom, Google Drive, transports...)</t>
  </si>
  <si>
    <t>Participation repas réunion eau</t>
  </si>
  <si>
    <t>Réunions et conférences CSD</t>
  </si>
  <si>
    <t>Réunion régionale O.M.</t>
  </si>
  <si>
    <t>TOTAL</t>
  </si>
  <si>
    <t>BILAN 2024</t>
  </si>
  <si>
    <t>Réunion Comptabilité</t>
  </si>
  <si>
    <t>Point Conférence CFR</t>
  </si>
  <si>
    <t>CSD 04</t>
  </si>
  <si>
    <t>CSD 05</t>
  </si>
  <si>
    <t>CSD 06</t>
  </si>
  <si>
    <t>CSD 13</t>
  </si>
  <si>
    <t>CSD 83</t>
  </si>
  <si>
    <t>CSD 84</t>
  </si>
  <si>
    <t>Le Regain</t>
  </si>
  <si>
    <t>Frais déplacement</t>
  </si>
  <si>
    <t>FDSP</t>
  </si>
  <si>
    <t>Total</t>
  </si>
  <si>
    <t xml:space="preserve">Solde </t>
  </si>
  <si>
    <t>Déplacements du CFR</t>
  </si>
  <si>
    <t>Remboursement CSD 06</t>
  </si>
  <si>
    <t>Achat petit matériel</t>
  </si>
  <si>
    <t>Réunion Régionale Logement</t>
  </si>
  <si>
    <t>Participation CSD 06</t>
  </si>
  <si>
    <t>Participation FDSP &amp; CSD conférence CFR</t>
  </si>
  <si>
    <t xml:space="preserve">Abonnements </t>
  </si>
  <si>
    <t>CIG</t>
  </si>
  <si>
    <t>Microsoft</t>
  </si>
  <si>
    <t>Zoom</t>
  </si>
  <si>
    <t>Google Drive</t>
  </si>
  <si>
    <t>Carte réduction sénior</t>
  </si>
  <si>
    <t>Transports ZOU</t>
  </si>
  <si>
    <t xml:space="preserve">Transports Niçois Provence </t>
  </si>
  <si>
    <t>Montant</t>
  </si>
  <si>
    <t>Réunions CFR</t>
  </si>
  <si>
    <t>Repas</t>
  </si>
  <si>
    <t>FDSP Contribution 2024</t>
  </si>
  <si>
    <t>En 2025 prévoir remboursement de la CSD 06 qui a avancé les repas de la journée du 8 novembre 2024.</t>
  </si>
  <si>
    <t>Manque contribution FDSP de 1500 euros pour le solde.</t>
  </si>
  <si>
    <t>A justifier :</t>
  </si>
  <si>
    <t>Achats de petit matériel selon liste envoyée</t>
  </si>
  <si>
    <t>Déplacements de décembre 2024 (944,39 EUROS AVEC AVANCE 2025)</t>
  </si>
  <si>
    <t>Campagne 2022</t>
  </si>
  <si>
    <t>Caisse</t>
  </si>
</sst>
</file>

<file path=xl/styles.xml><?xml version="1.0" encoding="utf-8"?>
<styleSheet xmlns="http://schemas.openxmlformats.org/spreadsheetml/2006/main">
  <numFmts count="2">
    <numFmt numFmtId="164" formatCode="#,##0.00\ &quot;€&quot;"/>
    <numFmt numFmtId="165" formatCode="#,##0.00\ _€"/>
  </numFmts>
  <fonts count="3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ck">
        <color indexed="64"/>
      </bottom>
      <diagonal/>
    </border>
    <border>
      <left style="thin">
        <color auto="1"/>
      </left>
      <right/>
      <top style="thin">
        <color auto="1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vertical="center" wrapText="1"/>
    </xf>
    <xf numFmtId="164" fontId="0" fillId="0" borderId="0" xfId="0" applyNumberFormat="1" applyAlignment="1">
      <alignment vertical="center" wrapText="1"/>
    </xf>
    <xf numFmtId="164" fontId="0" fillId="0" borderId="2" xfId="0" applyNumberForma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164" fontId="0" fillId="0" borderId="0" xfId="0" applyNumberFormat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164" fontId="0" fillId="0" borderId="4" xfId="0" applyNumberFormat="1" applyBorder="1" applyAlignment="1">
      <alignment vertical="center" wrapText="1"/>
    </xf>
    <xf numFmtId="0" fontId="0" fillId="0" borderId="5" xfId="0" applyBorder="1" applyAlignment="1">
      <alignment vertical="center" wrapText="1"/>
    </xf>
    <xf numFmtId="164" fontId="0" fillId="0" borderId="6" xfId="0" applyNumberFormat="1" applyBorder="1" applyAlignment="1">
      <alignment vertical="center" wrapText="1"/>
    </xf>
    <xf numFmtId="0" fontId="0" fillId="0" borderId="7" xfId="0" applyBorder="1" applyAlignment="1">
      <alignment vertical="center" wrapText="1"/>
    </xf>
    <xf numFmtId="164" fontId="0" fillId="0" borderId="8" xfId="0" applyNumberFormat="1" applyBorder="1" applyAlignment="1">
      <alignment vertical="center" wrapText="1"/>
    </xf>
    <xf numFmtId="0" fontId="0" fillId="0" borderId="9" xfId="0" applyBorder="1" applyAlignment="1">
      <alignment vertical="center" wrapText="1"/>
    </xf>
    <xf numFmtId="164" fontId="0" fillId="0" borderId="10" xfId="0" applyNumberFormat="1" applyBorder="1" applyAlignment="1">
      <alignment vertical="center" wrapText="1"/>
    </xf>
    <xf numFmtId="0" fontId="0" fillId="0" borderId="1" xfId="0" applyBorder="1"/>
    <xf numFmtId="0" fontId="0" fillId="0" borderId="11" xfId="0" applyBorder="1"/>
    <xf numFmtId="0" fontId="0" fillId="0" borderId="12" xfId="0" applyBorder="1"/>
    <xf numFmtId="0" fontId="0" fillId="0" borderId="11" xfId="0" applyBorder="1" applyAlignment="1">
      <alignment horizontal="left"/>
    </xf>
    <xf numFmtId="0" fontId="0" fillId="0" borderId="13" xfId="0" applyBorder="1" applyAlignment="1">
      <alignment horizontal="left"/>
    </xf>
    <xf numFmtId="164" fontId="0" fillId="0" borderId="11" xfId="0" applyNumberFormat="1" applyBorder="1" applyAlignment="1">
      <alignment horizontal="left"/>
    </xf>
    <xf numFmtId="164" fontId="0" fillId="0" borderId="3" xfId="0" applyNumberFormat="1" applyBorder="1" applyAlignment="1">
      <alignment horizontal="left"/>
    </xf>
    <xf numFmtId="164" fontId="0" fillId="0" borderId="0" xfId="0" applyNumberFormat="1"/>
    <xf numFmtId="0" fontId="0" fillId="0" borderId="12" xfId="0" applyFill="1" applyBorder="1" applyAlignment="1">
      <alignment horizontal="right"/>
    </xf>
    <xf numFmtId="0" fontId="0" fillId="0" borderId="0" xfId="0" applyAlignment="1">
      <alignment horizontal="right"/>
    </xf>
    <xf numFmtId="164" fontId="0" fillId="0" borderId="11" xfId="0" applyNumberFormat="1" applyBorder="1"/>
    <xf numFmtId="0" fontId="0" fillId="0" borderId="5" xfId="0" applyFont="1" applyBorder="1" applyAlignment="1">
      <alignment vertical="center" wrapText="1"/>
    </xf>
    <xf numFmtId="164" fontId="0" fillId="0" borderId="6" xfId="0" applyNumberFormat="1" applyFont="1" applyBorder="1" applyAlignment="1">
      <alignment vertical="center" wrapText="1"/>
    </xf>
    <xf numFmtId="16" fontId="0" fillId="0" borderId="0" xfId="0" applyNumberFormat="1"/>
    <xf numFmtId="0" fontId="2" fillId="0" borderId="0" xfId="0" applyFont="1"/>
    <xf numFmtId="164" fontId="2" fillId="0" borderId="0" xfId="0" applyNumberFormat="1" applyFont="1"/>
    <xf numFmtId="165" fontId="0" fillId="0" borderId="0" xfId="0" applyNumberFormat="1"/>
    <xf numFmtId="14" fontId="0" fillId="0" borderId="0" xfId="0" applyNumberFormat="1"/>
    <xf numFmtId="0" fontId="1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7"/>
  <sheetViews>
    <sheetView tabSelected="1" topLeftCell="A7" workbookViewId="0">
      <selection activeCell="A13" sqref="A13"/>
    </sheetView>
  </sheetViews>
  <sheetFormatPr baseColWidth="10" defaultColWidth="10.77734375" defaultRowHeight="14.4"/>
  <cols>
    <col min="1" max="1" width="29.77734375" style="1" customWidth="1"/>
    <col min="2" max="2" width="12.77734375" style="2" customWidth="1"/>
    <col min="3" max="3" width="3.21875" style="1" customWidth="1"/>
    <col min="4" max="4" width="20.77734375" style="1" customWidth="1"/>
    <col min="5" max="5" width="13.21875" style="2" customWidth="1"/>
    <col min="6" max="16384" width="10.77734375" style="1"/>
  </cols>
  <sheetData>
    <row r="1" spans="1:5" ht="55.5" customHeight="1">
      <c r="A1" s="33" t="s">
        <v>14</v>
      </c>
      <c r="B1" s="33"/>
      <c r="C1" s="33"/>
      <c r="D1" s="33"/>
      <c r="E1" s="33"/>
    </row>
    <row r="2" spans="1:5" ht="20.25" customHeight="1">
      <c r="A2" s="7"/>
      <c r="B2" s="8" t="s">
        <v>1</v>
      </c>
      <c r="D2" s="7"/>
      <c r="E2" s="8" t="s">
        <v>3</v>
      </c>
    </row>
    <row r="3" spans="1:5" ht="28.8">
      <c r="A3" s="9" t="s">
        <v>0</v>
      </c>
      <c r="B3" s="10">
        <v>4428.6400000000003</v>
      </c>
      <c r="D3" s="9" t="s">
        <v>2</v>
      </c>
      <c r="E3" s="10">
        <v>4131.5200000000004</v>
      </c>
    </row>
    <row r="4" spans="1:5" ht="28.8">
      <c r="A4" s="9" t="s">
        <v>5</v>
      </c>
      <c r="B4" s="10">
        <v>5151.95</v>
      </c>
      <c r="D4" s="26" t="s">
        <v>8</v>
      </c>
      <c r="E4" s="27">
        <v>4500</v>
      </c>
    </row>
    <row r="5" spans="1:5">
      <c r="A5" s="9" t="s">
        <v>28</v>
      </c>
      <c r="B5" s="10">
        <v>828.46</v>
      </c>
      <c r="D5" s="26" t="s">
        <v>29</v>
      </c>
      <c r="E5" s="27">
        <v>3893.53</v>
      </c>
    </row>
    <row r="6" spans="1:5">
      <c r="A6" s="9" t="s">
        <v>30</v>
      </c>
      <c r="B6" s="10">
        <v>490.77</v>
      </c>
      <c r="D6" s="9"/>
    </row>
    <row r="7" spans="1:5" ht="28.8">
      <c r="A7" s="9" t="s">
        <v>6</v>
      </c>
      <c r="B7" s="10">
        <v>8106.06</v>
      </c>
      <c r="D7" s="9" t="s">
        <v>33</v>
      </c>
      <c r="E7" s="10">
        <v>9219</v>
      </c>
    </row>
    <row r="8" spans="1:5" ht="28.8">
      <c r="A8" s="9" t="s">
        <v>7</v>
      </c>
      <c r="B8" s="10">
        <v>60</v>
      </c>
      <c r="D8" s="9" t="s">
        <v>10</v>
      </c>
      <c r="E8" s="10">
        <v>135</v>
      </c>
    </row>
    <row r="9" spans="1:5">
      <c r="A9" s="9" t="s">
        <v>12</v>
      </c>
      <c r="B9" s="10">
        <v>171.69</v>
      </c>
      <c r="D9" s="9"/>
      <c r="E9" s="10"/>
    </row>
    <row r="10" spans="1:5" ht="28.8">
      <c r="A10" s="9" t="s">
        <v>9</v>
      </c>
      <c r="B10" s="10">
        <v>915.45</v>
      </c>
      <c r="E10" s="10"/>
    </row>
    <row r="11" spans="1:5">
      <c r="A11" s="11" t="s">
        <v>4</v>
      </c>
      <c r="B11" s="12">
        <v>148.72999999999999</v>
      </c>
      <c r="D11" s="9"/>
      <c r="E11" s="10"/>
    </row>
    <row r="12" spans="1:5" ht="15" thickBot="1">
      <c r="A12" s="6" t="s">
        <v>52</v>
      </c>
      <c r="B12" s="3">
        <v>623.5</v>
      </c>
      <c r="C12" s="6"/>
      <c r="D12" s="13"/>
      <c r="E12" s="14"/>
    </row>
    <row r="13" spans="1:5" ht="15" thickTop="1">
      <c r="A13" s="1" t="s">
        <v>13</v>
      </c>
      <c r="B13" s="2">
        <f>SUM(B3:B12)</f>
        <v>20925.25</v>
      </c>
      <c r="E13" s="2">
        <f>SUM(E3:E12)</f>
        <v>21879.050000000003</v>
      </c>
    </row>
    <row r="15" spans="1:5" ht="15" thickBot="1">
      <c r="A15" s="6"/>
      <c r="B15" s="3"/>
      <c r="C15" s="6"/>
      <c r="D15" s="6"/>
      <c r="E15" s="3"/>
    </row>
    <row r="16" spans="1:5" ht="15" thickTop="1">
      <c r="A16" s="4"/>
      <c r="B16" s="5"/>
      <c r="C16" s="4"/>
      <c r="D16" s="4"/>
      <c r="E16" s="5"/>
    </row>
    <row r="17" ht="42" customHeight="1"/>
  </sheetData>
  <mergeCells count="1">
    <mergeCell ref="A1:E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31"/>
  <sheetViews>
    <sheetView topLeftCell="A16" workbookViewId="0">
      <selection activeCell="B31" sqref="B31"/>
    </sheetView>
  </sheetViews>
  <sheetFormatPr baseColWidth="10" defaultRowHeight="14.4"/>
  <cols>
    <col min="1" max="1" width="29.109375" customWidth="1"/>
    <col min="2" max="2" width="10.88671875" style="22"/>
  </cols>
  <sheetData>
    <row r="1" spans="1:8">
      <c r="A1" s="29" t="s">
        <v>34</v>
      </c>
      <c r="B1" s="30" t="s">
        <v>42</v>
      </c>
    </row>
    <row r="2" spans="1:8">
      <c r="A2" t="s">
        <v>35</v>
      </c>
      <c r="B2" s="22">
        <v>362.5</v>
      </c>
    </row>
    <row r="3" spans="1:8">
      <c r="A3" s="28" t="s">
        <v>36</v>
      </c>
      <c r="B3" s="22">
        <v>70</v>
      </c>
    </row>
    <row r="4" spans="1:8">
      <c r="A4" t="s">
        <v>37</v>
      </c>
      <c r="B4" s="22">
        <v>179.88</v>
      </c>
    </row>
    <row r="5" spans="1:8">
      <c r="A5" t="s">
        <v>38</v>
      </c>
      <c r="B5" s="22">
        <v>19.989999999999998</v>
      </c>
    </row>
    <row r="6" spans="1:8">
      <c r="A6" t="s">
        <v>39</v>
      </c>
      <c r="B6" s="22">
        <v>49</v>
      </c>
    </row>
    <row r="7" spans="1:8">
      <c r="A7" t="s">
        <v>40</v>
      </c>
      <c r="B7" s="22">
        <v>30</v>
      </c>
    </row>
    <row r="8" spans="1:8">
      <c r="A8" t="s">
        <v>41</v>
      </c>
      <c r="B8" s="22">
        <v>253.08</v>
      </c>
    </row>
    <row r="10" spans="1:8">
      <c r="A10" t="s">
        <v>13</v>
      </c>
      <c r="B10" s="22">
        <f>SUM(B2:B9)</f>
        <v>964.45</v>
      </c>
    </row>
    <row r="13" spans="1:8">
      <c r="A13" s="29" t="s">
        <v>43</v>
      </c>
    </row>
    <row r="14" spans="1:8">
      <c r="B14" s="22">
        <v>12</v>
      </c>
      <c r="C14" s="28">
        <v>45738</v>
      </c>
      <c r="D14" s="28">
        <v>45771</v>
      </c>
      <c r="E14" s="28">
        <v>45927</v>
      </c>
      <c r="F14" s="28">
        <v>45990</v>
      </c>
      <c r="H14" s="29" t="s">
        <v>13</v>
      </c>
    </row>
    <row r="15" spans="1:8">
      <c r="A15" t="s">
        <v>24</v>
      </c>
      <c r="B15" s="22">
        <v>864.76</v>
      </c>
      <c r="C15" s="22">
        <v>630.92999999999995</v>
      </c>
      <c r="D15" s="22">
        <v>868.64</v>
      </c>
      <c r="E15" s="22">
        <v>897.7</v>
      </c>
      <c r="F15" s="22">
        <v>508.12</v>
      </c>
      <c r="G15" s="31"/>
      <c r="H15" s="22">
        <f>SUM(B15:G15)</f>
        <v>3770.1499999999996</v>
      </c>
    </row>
    <row r="16" spans="1:8">
      <c r="A16" t="s">
        <v>44</v>
      </c>
      <c r="B16" s="22">
        <v>319</v>
      </c>
      <c r="C16" s="22">
        <v>213.5</v>
      </c>
      <c r="D16" s="22">
        <v>285.89999999999998</v>
      </c>
      <c r="E16" s="22">
        <v>297.39999999999998</v>
      </c>
      <c r="F16" s="22">
        <v>266</v>
      </c>
      <c r="G16" s="31"/>
      <c r="H16" s="22">
        <f>SUM(B16:G16)</f>
        <v>1381.8</v>
      </c>
    </row>
    <row r="17" spans="1:8">
      <c r="B17" s="22">
        <v>16</v>
      </c>
      <c r="C17">
        <v>11</v>
      </c>
      <c r="D17">
        <v>12</v>
      </c>
      <c r="E17">
        <v>15</v>
      </c>
      <c r="F17">
        <v>13</v>
      </c>
    </row>
    <row r="20" spans="1:8">
      <c r="A20" s="29" t="s">
        <v>45</v>
      </c>
    </row>
    <row r="21" spans="1:8">
      <c r="B21" s="32">
        <v>45252</v>
      </c>
      <c r="C21" s="32">
        <v>45303</v>
      </c>
      <c r="D21" s="32">
        <v>45371</v>
      </c>
      <c r="H21" s="29" t="s">
        <v>13</v>
      </c>
    </row>
    <row r="22" spans="1:8">
      <c r="B22" s="22">
        <v>1500</v>
      </c>
      <c r="C22" s="22">
        <v>1500</v>
      </c>
      <c r="D22" s="22">
        <v>1500</v>
      </c>
      <c r="H22" s="22">
        <f>SUM(B22,C22,D22,E22,F22,G22)</f>
        <v>4500</v>
      </c>
    </row>
    <row r="26" spans="1:8">
      <c r="A26" t="s">
        <v>46</v>
      </c>
    </row>
    <row r="27" spans="1:8">
      <c r="A27" t="s">
        <v>47</v>
      </c>
    </row>
    <row r="30" spans="1:8">
      <c r="A30" t="s">
        <v>48</v>
      </c>
      <c r="B30" s="22" t="s">
        <v>49</v>
      </c>
    </row>
    <row r="31" spans="1:8">
      <c r="B31" s="22" t="s">
        <v>50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E14"/>
  <sheetViews>
    <sheetView workbookViewId="0">
      <selection activeCell="I19" sqref="I19"/>
    </sheetView>
  </sheetViews>
  <sheetFormatPr baseColWidth="10" defaultRowHeight="14.4"/>
  <cols>
    <col min="3" max="3" width="4" customWidth="1"/>
    <col min="4" max="4" width="19.77734375" customWidth="1"/>
  </cols>
  <sheetData>
    <row r="1" spans="1:5">
      <c r="A1" t="s">
        <v>16</v>
      </c>
    </row>
    <row r="2" spans="1:5">
      <c r="B2" s="15"/>
    </row>
    <row r="3" spans="1:5">
      <c r="A3" s="18"/>
      <c r="B3" s="18" t="s">
        <v>3</v>
      </c>
      <c r="D3" s="16"/>
      <c r="E3" s="16" t="s">
        <v>1</v>
      </c>
    </row>
    <row r="4" spans="1:5">
      <c r="A4" s="18" t="s">
        <v>25</v>
      </c>
      <c r="B4" s="20">
        <v>5139</v>
      </c>
      <c r="D4" s="16" t="s">
        <v>23</v>
      </c>
      <c r="E4" s="25">
        <v>7796.1</v>
      </c>
    </row>
    <row r="5" spans="1:5">
      <c r="A5" s="18" t="s">
        <v>17</v>
      </c>
      <c r="B5" s="20">
        <v>560</v>
      </c>
      <c r="D5" s="16" t="s">
        <v>24</v>
      </c>
      <c r="E5" s="25">
        <v>308.95999999999998</v>
      </c>
    </row>
    <row r="6" spans="1:5">
      <c r="A6" s="19" t="s">
        <v>18</v>
      </c>
      <c r="B6" s="20">
        <v>400</v>
      </c>
      <c r="D6" s="16"/>
      <c r="E6" s="25"/>
    </row>
    <row r="7" spans="1:5">
      <c r="A7" s="18" t="s">
        <v>19</v>
      </c>
      <c r="B7" s="21">
        <v>1040</v>
      </c>
      <c r="D7" s="16"/>
      <c r="E7" s="25"/>
    </row>
    <row r="8" spans="1:5">
      <c r="A8" s="19" t="s">
        <v>20</v>
      </c>
      <c r="B8" s="21">
        <v>880</v>
      </c>
      <c r="D8" s="16"/>
      <c r="E8" s="25"/>
    </row>
    <row r="9" spans="1:5">
      <c r="A9" s="19" t="s">
        <v>21</v>
      </c>
      <c r="B9" s="21">
        <v>640</v>
      </c>
      <c r="D9" s="16"/>
      <c r="E9" s="25"/>
    </row>
    <row r="10" spans="1:5">
      <c r="A10" s="19" t="s">
        <v>22</v>
      </c>
      <c r="B10" s="21">
        <v>560</v>
      </c>
      <c r="D10" s="16"/>
      <c r="E10" s="25"/>
    </row>
    <row r="11" spans="1:5">
      <c r="A11" s="17"/>
    </row>
    <row r="12" spans="1:5">
      <c r="A12" s="23" t="s">
        <v>26</v>
      </c>
      <c r="B12" s="22">
        <f>SUM(B4:B10)</f>
        <v>9219</v>
      </c>
      <c r="D12" s="24" t="s">
        <v>26</v>
      </c>
      <c r="E12" s="22">
        <f>SUM(E4:E10)</f>
        <v>8105.06</v>
      </c>
    </row>
    <row r="14" spans="1:5">
      <c r="B14" t="s">
        <v>27</v>
      </c>
      <c r="D14" s="22">
        <f>B12-E12</f>
        <v>1113.9399999999996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F15"/>
  <sheetViews>
    <sheetView workbookViewId="0">
      <selection activeCell="E7" sqref="E7"/>
    </sheetView>
  </sheetViews>
  <sheetFormatPr baseColWidth="10" defaultRowHeight="14.4"/>
  <cols>
    <col min="1" max="1" width="30.21875" customWidth="1"/>
    <col min="4" max="4" width="19.109375" customWidth="1"/>
  </cols>
  <sheetData>
    <row r="1" spans="1:6" ht="21">
      <c r="A1" s="34" t="s">
        <v>14</v>
      </c>
      <c r="B1" s="34"/>
      <c r="C1" s="34"/>
      <c r="D1" s="34"/>
      <c r="E1" s="34"/>
      <c r="F1" s="1"/>
    </row>
    <row r="2" spans="1:6">
      <c r="A2" s="1"/>
      <c r="B2" s="2"/>
      <c r="C2" s="1"/>
      <c r="D2" s="1"/>
      <c r="E2" s="2"/>
      <c r="F2" s="1"/>
    </row>
    <row r="3" spans="1:6">
      <c r="A3" s="7"/>
      <c r="B3" s="8" t="s">
        <v>1</v>
      </c>
      <c r="C3" s="1"/>
      <c r="D3" s="7"/>
      <c r="E3" s="8" t="s">
        <v>3</v>
      </c>
      <c r="F3" s="1"/>
    </row>
    <row r="4" spans="1:6" ht="44.55" customHeight="1">
      <c r="A4" s="9" t="s">
        <v>0</v>
      </c>
      <c r="B4" s="10">
        <v>4428.6400000000003</v>
      </c>
      <c r="C4" s="1"/>
      <c r="D4" s="9" t="s">
        <v>2</v>
      </c>
      <c r="E4" s="10">
        <v>4131.5200000000004</v>
      </c>
      <c r="F4" s="1"/>
    </row>
    <row r="5" spans="1:6" ht="39.450000000000003" customHeight="1">
      <c r="A5" s="9" t="s">
        <v>5</v>
      </c>
      <c r="B5" s="10">
        <v>5151.95</v>
      </c>
      <c r="C5" s="1"/>
      <c r="D5" s="26" t="s">
        <v>8</v>
      </c>
      <c r="E5" s="27">
        <v>4500</v>
      </c>
      <c r="F5" s="1"/>
    </row>
    <row r="6" spans="1:6" ht="28.5" customHeight="1">
      <c r="A6" s="9" t="s">
        <v>11</v>
      </c>
      <c r="B6" s="10">
        <v>420.04</v>
      </c>
      <c r="C6" s="1"/>
      <c r="D6" s="26" t="s">
        <v>32</v>
      </c>
      <c r="E6" s="27">
        <v>3893.53</v>
      </c>
      <c r="F6" s="1" t="s">
        <v>51</v>
      </c>
    </row>
    <row r="7" spans="1:6" ht="25.05" customHeight="1">
      <c r="A7" s="9" t="s">
        <v>15</v>
      </c>
      <c r="B7" s="10">
        <v>351.72</v>
      </c>
      <c r="C7" s="1"/>
      <c r="D7" s="9"/>
      <c r="E7" s="2"/>
      <c r="F7" s="1"/>
    </row>
    <row r="8" spans="1:6" ht="31.05" customHeight="1">
      <c r="A8" s="9" t="s">
        <v>31</v>
      </c>
      <c r="B8" s="10">
        <v>56.72</v>
      </c>
      <c r="C8" s="1"/>
      <c r="D8" s="9"/>
      <c r="E8" s="2"/>
      <c r="F8" s="1"/>
    </row>
    <row r="9" spans="1:6" ht="39.450000000000003" customHeight="1">
      <c r="A9" s="9" t="s">
        <v>6</v>
      </c>
      <c r="B9" s="10">
        <v>8106.06</v>
      </c>
      <c r="C9" s="1"/>
      <c r="D9" s="9" t="s">
        <v>33</v>
      </c>
      <c r="E9" s="10">
        <v>9219</v>
      </c>
      <c r="F9" s="1"/>
    </row>
    <row r="10" spans="1:6" ht="28.8">
      <c r="A10" s="9" t="s">
        <v>7</v>
      </c>
      <c r="B10" s="10">
        <v>60</v>
      </c>
      <c r="C10" s="1"/>
      <c r="D10" s="9" t="s">
        <v>10</v>
      </c>
      <c r="E10" s="10">
        <v>135</v>
      </c>
      <c r="F10" s="1"/>
    </row>
    <row r="11" spans="1:6" ht="31.05" customHeight="1">
      <c r="A11" s="9" t="s">
        <v>12</v>
      </c>
      <c r="B11" s="10">
        <v>171.69</v>
      </c>
      <c r="C11" s="1"/>
      <c r="D11" s="9"/>
      <c r="E11" s="10"/>
      <c r="F11" s="1"/>
    </row>
    <row r="12" spans="1:6" ht="25.05" customHeight="1">
      <c r="A12" s="9" t="s">
        <v>30</v>
      </c>
      <c r="B12" s="10">
        <v>490.77</v>
      </c>
      <c r="C12" s="1"/>
      <c r="D12" s="4"/>
      <c r="E12" s="10"/>
      <c r="F12" s="1"/>
    </row>
    <row r="13" spans="1:6" ht="42.45" customHeight="1">
      <c r="A13" s="9" t="s">
        <v>9</v>
      </c>
      <c r="B13" s="10">
        <v>964.45</v>
      </c>
      <c r="C13" s="1"/>
      <c r="D13" s="1"/>
      <c r="E13" s="10"/>
      <c r="F13" s="1"/>
    </row>
    <row r="14" spans="1:6">
      <c r="A14" s="11" t="s">
        <v>4</v>
      </c>
      <c r="B14" s="12">
        <v>148.72999999999999</v>
      </c>
      <c r="C14" s="1"/>
      <c r="D14" s="9"/>
      <c r="E14" s="10"/>
      <c r="F14" s="1"/>
    </row>
    <row r="15" spans="1:6">
      <c r="A15" s="1" t="s">
        <v>13</v>
      </c>
      <c r="B15" s="2">
        <f>SUM(B4:B14)</f>
        <v>20350.77</v>
      </c>
      <c r="C15" s="1"/>
      <c r="D15" s="1"/>
      <c r="E15" s="2">
        <f>SUM(E4:E14)</f>
        <v>21879.050000000003</v>
      </c>
      <c r="F15" s="1"/>
    </row>
  </sheetData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Bilan</vt:lpstr>
      <vt:lpstr>Feuil1</vt:lpstr>
      <vt:lpstr>Conférence CFR</vt:lpstr>
      <vt:lpstr>Feuil2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mady</dc:creator>
  <cp:lastModifiedBy>CGT</cp:lastModifiedBy>
  <dcterms:created xsi:type="dcterms:W3CDTF">2025-09-06T11:58:05Z</dcterms:created>
  <dcterms:modified xsi:type="dcterms:W3CDTF">2025-10-06T10:41:00Z</dcterms:modified>
</cp:coreProperties>
</file>